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9\Desktop\2021 metu atasakaitos\Visuomenės sv.biuras\"/>
    </mc:Choice>
  </mc:AlternateContent>
  <workbookProtection lockRevision="1"/>
  <bookViews>
    <workbookView xWindow="0" yWindow="0" windowWidth="21570" windowHeight="798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PC16 - Individuali peržiūra" guid="{0DA429DB-3AB2-49F5-8194-27AB5C4F7703}" mergeInterval="0" personalView="1" maximized="1" xWindow="-8" yWindow="-8" windowWidth="1936" windowHeight="1056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PC31 - Individuali peržiūra" guid="{E4E44B9B-20AC-42F4-837D-50771F6F9B3F}" mergeInterval="0" personalView="1" xWindow="317" yWindow="161" windowWidth="1440" windowHeight="759" activeSheetId="1"/>
    <customWorkbookView name="PC19 - Individuali peržiūra" guid="{03DF927B-4AE3-4839-A63A-270C65190DA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C31" i="1" l="1"/>
  <c r="H33" i="1" l="1"/>
  <c r="H34" i="1"/>
  <c r="H35" i="1"/>
  <c r="H32" i="1"/>
  <c r="H31" i="1" s="1"/>
  <c r="B31" i="1"/>
  <c r="D31" i="1"/>
  <c r="E31" i="1"/>
  <c r="F31" i="1"/>
  <c r="G32" i="1"/>
  <c r="G34" i="1"/>
  <c r="G35" i="1"/>
  <c r="I35" i="1" s="1"/>
  <c r="G33" i="1"/>
  <c r="I33" i="1" s="1"/>
  <c r="I34" i="1" l="1"/>
  <c r="I32" i="1"/>
  <c r="I31" i="1" s="1"/>
  <c r="G31" i="1"/>
</calcChain>
</file>

<file path=xl/sharedStrings.xml><?xml version="1.0" encoding="utf-8"?>
<sst xmlns="http://schemas.openxmlformats.org/spreadsheetml/2006/main" count="68" uniqueCount="54">
  <si>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</si>
  <si>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</si>
  <si>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</si>
  <si>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</si>
  <si>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</si>
  <si>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</si>
  <si>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</si>
  <si>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</si>
  <si>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</si>
  <si>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</si>
  <si>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</si>
  <si>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</si>
  <si>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</si>
  <si>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</si>
  <si>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</si>
  <si>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</si>
  <si>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</si>
  <si>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</si>
  <si>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</si>
  <si>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</si>
  <si>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</si>
  <si>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</si>
  <si>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</si>
  <si>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</si>
  <si>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</si>
  <si>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</si>
  <si>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</si>
  <si>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</si>
  <si>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</si>
  <si>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</si>
  <si>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</si>
  <si>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</si>
  <si>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</si>
  <si>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</si>
  <si>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</si>
  <si>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</si>
  <si>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</si>
  <si>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</si>
  <si>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</si>
  <si>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</si>
  <si>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</si>
  <si>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</si>
  <si>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</si>
  <si>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</si>
  <si>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Direktorė</t>
  </si>
  <si>
    <t>Stanislava Vaičiulienė</t>
  </si>
  <si>
    <t>2021 04 09</t>
  </si>
  <si>
    <t>Šiaulių miesto savivaldybės visuomenės sveikatos biuras , įmonės kodas 300605778 , Varpo g. 9 , Šiauliai</t>
  </si>
  <si>
    <t>Henrieta Garbenienė</t>
  </si>
  <si>
    <t>Šiaulių miesto savivaldybės Švietimo centro Centralizuotos buhalterinės apskaitos padalinio vyriausioji buhalterė</t>
  </si>
  <si>
    <t>Parengė Šiaulių miesto savivaldybės Švietimo centro Centralizuotos buhalterinės apskaitos padalinio buhalterė Jovita Jankevičienė</t>
  </si>
  <si>
    <t>2021 M. KOVO 31 D.</t>
  </si>
  <si>
    <t>PASTABA.  Surinkta 32 = 422,00</t>
  </si>
  <si>
    <t>BĮP-1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</si>
</sst>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2" fillId="0" borderId="4" xfId="0" applyFont="1" applyBorder="1"/>
    <xf numFmtId="0" fontId="14" fillId="0" borderId="0" xfId="0" applyFont="1" applyBorder="1" applyAlignment="1">
      <alignment horizontal="left"/>
    </xf>
    <xf numFmtId="0" fontId="16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1" fillId="0" borderId="2" xfId="2" quotePrefix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0" fontId="19" fillId="0" borderId="2" xfId="0" applyFont="1" applyBorder="1"/>
    <xf numFmtId="0" fontId="2" fillId="0" borderId="2" xfId="0" applyFont="1" applyBorder="1" applyAlignment="1">
      <alignment wrapText="1"/>
    </xf>
    <xf numFmtId="0" fontId="18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9.xml"/><Relationship Id="rId34" Type="http://schemas.openxmlformats.org/officeDocument/2006/relationships/revisionLog" Target="revisionLog4.xml"/><Relationship Id="rId42" Type="http://schemas.openxmlformats.org/officeDocument/2006/relationships/revisionLog" Target="revisionLog12.xml"/><Relationship Id="rId33" Type="http://schemas.openxmlformats.org/officeDocument/2006/relationships/revisionLog" Target="revisionLog3.xml"/><Relationship Id="rId38" Type="http://schemas.openxmlformats.org/officeDocument/2006/relationships/revisionLog" Target="revisionLog8.xml"/><Relationship Id="rId41" Type="http://schemas.openxmlformats.org/officeDocument/2006/relationships/revisionLog" Target="revisionLog11.xml"/><Relationship Id="rId32" Type="http://schemas.openxmlformats.org/officeDocument/2006/relationships/revisionLog" Target="revisionLog2.xml"/><Relationship Id="rId37" Type="http://schemas.openxmlformats.org/officeDocument/2006/relationships/revisionLog" Target="revisionLog7.xml"/><Relationship Id="rId40" Type="http://schemas.openxmlformats.org/officeDocument/2006/relationships/revisionLog" Target="revisionLog10.xml"/><Relationship Id="rId36" Type="http://schemas.openxmlformats.org/officeDocument/2006/relationships/revisionLog" Target="revisionLog6.xml"/><Relationship Id="rId31" Type="http://schemas.openxmlformats.org/officeDocument/2006/relationships/revisionLog" Target="revisionLog1.xml"/><Relationship Id="rId35" Type="http://schemas.openxmlformats.org/officeDocument/2006/relationships/revisionLog" Target="revisionLog5.xml"/><Relationship Id="rId43" Type="http://schemas.openxmlformats.org/officeDocument/2006/relationships/revisionLog" Target="revisionLog1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4BE6A34-BE14-4E4D-9261-040F657A9C9A}" diskRevisions="1" revisionId="161" version="7" protected="1">
  <header guid="{6C38E6C4-4ADD-4C04-B341-DFAB78A48D1A}" dateTime="2021-04-06T16:07:50" maxSheetId="4" userName="PC31" r:id="rId31">
    <sheetIdMap count="3">
      <sheetId val="1"/>
      <sheetId val="2"/>
      <sheetId val="3"/>
    </sheetIdMap>
  </header>
  <header guid="{53D165B7-A3D8-4EEB-8E8A-2F30ACA5F757}" dateTime="2021-04-06T16:36:32" maxSheetId="4" userName="PC31" r:id="rId32" minRId="94" maxRId="107">
    <sheetIdMap count="3">
      <sheetId val="1"/>
      <sheetId val="2"/>
      <sheetId val="3"/>
    </sheetIdMap>
  </header>
  <header guid="{3C3389E9-D15A-42B3-A35C-88DAFCBA6433}" dateTime="2021-04-06T16:47:33" maxSheetId="4" userName="PC31" r:id="rId33" minRId="108" maxRId="117">
    <sheetIdMap count="3">
      <sheetId val="1"/>
      <sheetId val="2"/>
      <sheetId val="3"/>
    </sheetIdMap>
  </header>
  <header guid="{669C3722-5098-48F0-BC5C-9A730227DE7B}" dateTime="2021-04-06T16:49:04" maxSheetId="4" userName="PC31" r:id="rId34" minRId="118">
    <sheetIdMap count="3">
      <sheetId val="1"/>
      <sheetId val="2"/>
      <sheetId val="3"/>
    </sheetIdMap>
  </header>
  <header guid="{103EA3C4-6C3D-4A7B-9346-8936F8D31C95}" dateTime="2021-04-08T14:23:43" maxSheetId="4" userName="PC31" r:id="rId35" minRId="119" maxRId="129">
    <sheetIdMap count="3">
      <sheetId val="1"/>
      <sheetId val="2"/>
      <sheetId val="3"/>
    </sheetIdMap>
  </header>
  <header guid="{849B0100-20B3-43D8-9B77-D017D2687B2B}" dateTime="2021-04-08T14:41:40" maxSheetId="4" userName="PC31" r:id="rId36" minRId="130">
    <sheetIdMap count="3">
      <sheetId val="1"/>
      <sheetId val="2"/>
      <sheetId val="3"/>
    </sheetIdMap>
  </header>
  <header guid="{9BEA492C-CC8E-4A94-8592-9A73C0114BF5}" dateTime="2021-04-08T15:06:18" maxSheetId="4" userName="PC31" r:id="rId37" minRId="131" maxRId="141">
    <sheetIdMap count="3">
      <sheetId val="1"/>
      <sheetId val="2"/>
      <sheetId val="3"/>
    </sheetIdMap>
  </header>
  <header guid="{20DCE06B-85C6-4B82-9761-109E2B650315}" dateTime="2021-04-08T15:44:06" maxSheetId="4" userName="PC31" r:id="rId38" minRId="142" maxRId="153">
    <sheetIdMap count="3">
      <sheetId val="1"/>
      <sheetId val="2"/>
      <sheetId val="3"/>
    </sheetIdMap>
  </header>
  <header guid="{7322992C-9C99-4B88-9013-81D2BAD7BADF}" dateTime="2021-04-09T09:45:10" maxSheetId="4" userName="PC31" r:id="rId39" minRId="154" maxRId="160">
    <sheetIdMap count="3">
      <sheetId val="1"/>
      <sheetId val="2"/>
      <sheetId val="3"/>
    </sheetIdMap>
  </header>
  <header guid="{19F00B87-AE54-43BC-A803-7E6387C7C202}" dateTime="2021-04-09T10:09:37" maxSheetId="4" userName="PC31" r:id="rId40">
    <sheetIdMap count="3">
      <sheetId val="1"/>
      <sheetId val="2"/>
      <sheetId val="3"/>
    </sheetIdMap>
  </header>
  <header guid="{8D2BDCAC-7A69-43A9-8CE8-B5BC311F1E29}" dateTime="2021-04-11T12:22:50" maxSheetId="4" userName="PC19" r:id="rId41">
    <sheetIdMap count="3">
      <sheetId val="1"/>
      <sheetId val="2"/>
      <sheetId val="3"/>
    </sheetIdMap>
  </header>
  <header guid="{40C2ED6D-C789-4A50-87A0-B4203C2201EC}" dateTime="2021-04-11T12:23:14" maxSheetId="4" userName="PC19" r:id="rId42" minRId="161">
    <sheetIdMap count="3">
      <sheetId val="1"/>
      <sheetId val="2"/>
      <sheetId val="3"/>
    </sheetIdMap>
  </header>
  <header guid="{F4BE6A34-BE14-4E4D-9261-040F657A9C9A}" dateTime="2021-04-11T12:32:08" maxSheetId="4" userName="PC19" r:id="rId4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4E44B9B-20AC-42F4-837D-50771F6F9B3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" start="0" length="2147483647">
    <dxf>
      <font>
        <color theme="1"/>
      </font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4:G34">
    <dxf>
      <alignment horizontal="center" readingOrder="0"/>
    </dxf>
  </rfmt>
  <rfmt sheetId="1" sqref="C34:D34">
    <dxf>
      <numFmt numFmtId="164" formatCode="0.0"/>
    </dxf>
  </rfmt>
  <rfmt sheetId="1" sqref="C34:D34">
    <dxf>
      <numFmt numFmtId="2" formatCode="0.00"/>
    </dxf>
  </rfmt>
  <rcv guid="{03DF927B-4AE3-4839-A63A-270C65190DA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" sId="1" quotePrefix="1">
    <nc r="E18" t="inlineStr">
      <is>
        <t>BĮP-1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2:I32">
    <dxf>
      <alignment horizontal="center" readingOrder="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1">
    <oc r="A7" t="inlineStr">
      <is>
        <t>Šiaulių lopšelis darželis  Varpelis , įmonės kodas 190526570 , Šviesos takas 30 , Šiauliai</t>
      </is>
    </oc>
    <nc r="A7" t="inlineStr">
      <is>
        <t>Šiaulių lopšelis darželis  Ąžuoliukas , įmonės kodas 190525283 , Rūdės g.6 , Šiauliai</t>
      </is>
    </nc>
  </rcc>
  <rcc rId="95" sId="1">
    <oc r="A13" t="inlineStr">
      <is>
        <t>2020 M. rugsėjo 30 D.</t>
      </is>
    </oc>
    <nc r="A13" t="inlineStr">
      <is>
        <t>2021 M. kovo 31 D.</t>
      </is>
    </nc>
  </rcc>
  <rcc rId="96" sId="1">
    <oc r="C18" t="inlineStr">
      <is>
        <t>2020 10 15</t>
      </is>
    </oc>
    <nc r="C18" t="inlineStr">
      <is>
        <t>2021 04 09</t>
      </is>
    </nc>
  </rcc>
  <rcc rId="97" sId="1">
    <oc r="E18" t="inlineStr">
      <is>
        <t>2020 - 03</t>
      </is>
    </oc>
    <nc r="E18"/>
  </rcc>
  <rcc rId="98" sId="1">
    <oc r="B34">
      <v>6265</v>
    </oc>
    <nc r="B34">
      <v>7040.49</v>
    </nc>
  </rcc>
  <rcc rId="99" sId="1">
    <oc r="C37">
      <v>77500</v>
    </oc>
    <nc r="C37">
      <v>51000</v>
    </nc>
  </rcc>
  <rcc rId="100" sId="1">
    <oc r="E37">
      <v>40885.699999999997</v>
    </oc>
    <nc r="E37">
      <v>5194.28</v>
    </nc>
  </rcc>
  <rcc rId="101" sId="1">
    <oc r="F37">
      <v>40126.71</v>
    </oc>
    <nc r="F37">
      <v>5194.28</v>
    </nc>
  </rcc>
  <rcc rId="102" sId="1">
    <oc r="E34">
      <v>6265</v>
    </oc>
    <nc r="E34">
      <v>3800</v>
    </nc>
  </rcc>
  <rcc rId="103" sId="1">
    <oc r="F34">
      <v>6265</v>
    </oc>
    <nc r="F34">
      <v>3800</v>
    </nc>
  </rcc>
  <rcc rId="104" sId="1">
    <oc r="D37">
      <v>41400</v>
    </oc>
    <nc r="D37">
      <v>9100</v>
    </nc>
  </rcc>
  <rcc rId="105" sId="1">
    <oc r="A43" t="inlineStr">
      <is>
        <t>PASTABA.  Surinkta  46076,23</t>
      </is>
    </oc>
    <nc r="A43" t="inlineStr">
      <is>
        <t>PASTABA.  Surinkta  9543,73</t>
      </is>
    </nc>
  </rcc>
  <rfmt sheetId="1" sqref="A48" start="0" length="2147483647">
    <dxf>
      <font>
        <sz val="9"/>
      </font>
    </dxf>
  </rfmt>
  <rcc rId="106" sId="1">
    <oc r="A54" t="inlineStr">
      <is>
        <t>Parengė Švietimo centro buhalterė Aldona Latonienė</t>
      </is>
    </oc>
    <nc r="A54" t="inlineStr">
      <is>
        <t>Parengė Švietimo centro buhalterė Jovita Jankevičienė</t>
      </is>
    </nc>
  </rcc>
  <rcc rId="107" sId="1">
    <oc r="H48" t="inlineStr">
      <is>
        <t>Eimutė Kripienė</t>
      </is>
    </oc>
    <nc r="H48" t="inlineStr">
      <is>
        <t>Aiva Gendvilienė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" sId="1">
    <oc r="A7" t="inlineStr">
      <is>
        <t>Šiaulių lopšelis darželis  Ąžuoliukas , įmonės kodas 190525283 , Rūdės g.6 , Šiauliai</t>
      </is>
    </oc>
    <nc r="A7" t="inlineStr">
      <is>
        <t>Šiaulių lopšelis darželis  Coliukė , įmonės kodas 190526047 , Spindulio g.7 , Šiauliai</t>
      </is>
    </nc>
  </rcc>
  <rcc rId="109" sId="1">
    <oc r="H48" t="inlineStr">
      <is>
        <t>Aiva Gendvilienė</t>
      </is>
    </oc>
    <nc r="H48" t="inlineStr">
      <is>
        <t>Eugenija Vaičaitytė</t>
      </is>
    </nc>
  </rcc>
  <rcc rId="110" sId="1">
    <oc r="B34">
      <v>7040.49</v>
    </oc>
    <nc r="B34">
      <v>0</v>
    </nc>
  </rcc>
  <rcc rId="111" sId="1">
    <oc r="C37">
      <v>51000</v>
    </oc>
    <nc r="C37">
      <v>48100</v>
    </nc>
  </rcc>
  <rcc rId="112" sId="1">
    <oc r="D37">
      <v>9100</v>
    </oc>
    <nc r="D37">
      <v>7700</v>
    </nc>
  </rcc>
  <rcc rId="113" sId="1">
    <oc r="E34">
      <v>3800</v>
    </oc>
    <nc r="E34"/>
  </rcc>
  <rcc rId="114" sId="1">
    <oc r="F34">
      <v>3800</v>
    </oc>
    <nc r="F34"/>
  </rcc>
  <rcc rId="115" sId="1">
    <oc r="E37">
      <v>5194.28</v>
    </oc>
    <nc r="E37">
      <v>5756.14</v>
    </nc>
  </rcc>
  <rcc rId="116" sId="1">
    <oc r="F37">
      <v>5194.28</v>
    </oc>
    <nc r="F37">
      <v>5371.96</v>
    </nc>
  </rcc>
  <rcc rId="117" sId="1">
    <oc r="A43" t="inlineStr">
      <is>
        <t>PASTABA.  Surinkta  9543,73</t>
      </is>
    </oc>
    <nc r="A43" t="inlineStr">
      <is>
        <t>PASTABA.  Surinkta  7703,95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" sId="1">
    <nc r="C36">
      <v>800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>
    <oc r="A7" t="inlineStr">
      <is>
        <t>Šiaulių lopšelis darželis  Coliukė , įmonės kodas 190526047 , Spindulio g.7 , Šiauliai</t>
      </is>
    </oc>
    <nc r="A7" t="inlineStr">
      <is>
        <t>Šiaulių lopšelis darželis  Žirniukas , įmonės kodas 190526047 , M. Valančiaus g. 31A , Šiauliai</t>
      </is>
    </nc>
  </rcc>
  <rcc rId="120" sId="1">
    <oc r="B34">
      <v>0</v>
    </oc>
    <nc r="B34">
      <v>3369.92</v>
    </nc>
  </rcc>
  <rcc rId="121" sId="1">
    <oc r="C36">
      <v>800</v>
    </oc>
    <nc r="C36">
      <v>2100</v>
    </nc>
  </rcc>
  <rcc rId="122" sId="1">
    <oc r="C37">
      <v>48100</v>
    </oc>
    <nc r="C37">
      <v>79700</v>
    </nc>
  </rcc>
  <rcc rId="123" sId="1">
    <nc r="E34">
      <v>3369.92</v>
    </nc>
  </rcc>
  <rcc rId="124" sId="1">
    <nc r="F34">
      <v>3369.92</v>
    </nc>
  </rcc>
  <rcc rId="125" sId="1">
    <oc r="F37">
      <v>5371.96</v>
    </oc>
    <nc r="F37">
      <v>10456.83</v>
    </nc>
  </rcc>
  <rcc rId="126" sId="1">
    <oc r="E37">
      <v>5756.14</v>
    </oc>
    <nc r="E37">
      <v>10583.08</v>
    </nc>
  </rcc>
  <rcc rId="127" sId="1">
    <oc r="D37">
      <v>7700</v>
    </oc>
    <nc r="D37">
      <v>14300</v>
    </nc>
  </rcc>
  <rcc rId="128" sId="1">
    <oc r="H48" t="inlineStr">
      <is>
        <t>Eugenija Vaičaitytė</t>
      </is>
    </oc>
    <nc r="H48" t="inlineStr">
      <is>
        <t>Laima Tiepelienė</t>
      </is>
    </nc>
  </rcc>
  <rcc rId="129" sId="1">
    <oc r="A43" t="inlineStr">
      <is>
        <t>PASTABA.  Surinkta  7703,95</t>
      </is>
    </oc>
    <nc r="A43" t="inlineStr">
      <is>
        <t>PASTABA.  Surinkta 14361,65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" sId="1">
    <oc r="A7" t="inlineStr">
      <is>
        <t>Šiaulių lopšelis darželis  Žirniukas , įmonės kodas 190526047 , M. Valančiaus g. 31A , Šiauliai</t>
      </is>
    </oc>
    <nc r="A7" t="inlineStr">
      <is>
        <t>Šiaulių lopšelis darželis  Žirniukas , įmonės kodas 190527715 , M. Valančiaus g. 31A , Šiauliai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" sId="1">
    <oc r="A7" t="inlineStr">
      <is>
        <t>Šiaulių lopšelis darželis  Žirniukas , įmonės kodas 190527715 , M. Valančiaus g. 31A , Šiauliai</t>
      </is>
    </oc>
    <nc r="A7" t="inlineStr">
      <is>
        <t>Šiaulių sporto centras Atžalynas , įmonės kodas 145914161 , Ežero g. 70 , Šiauliai</t>
      </is>
    </nc>
  </rcc>
  <rcc rId="132" sId="1">
    <oc r="B34">
      <v>3369.92</v>
    </oc>
    <nc r="B34">
      <v>18</v>
    </nc>
  </rcc>
  <rcc rId="133" sId="1">
    <oc r="C36">
      <v>2100</v>
    </oc>
    <nc r="C36">
      <v>1000</v>
    </nc>
  </rcc>
  <rcc rId="134" sId="1">
    <oc r="C37">
      <v>79700</v>
    </oc>
    <nc r="C37">
      <v>23500</v>
    </nc>
  </rcc>
  <rcc rId="135" sId="1">
    <oc r="E37">
      <v>10583.08</v>
    </oc>
    <nc r="E37">
      <v>869.86</v>
    </nc>
  </rcc>
  <rcc rId="136" sId="1">
    <oc r="F37">
      <v>10456.83</v>
    </oc>
    <nc r="F37">
      <v>869.86</v>
    </nc>
  </rcc>
  <rcc rId="137" sId="1">
    <oc r="F34">
      <v>3369.92</v>
    </oc>
    <nc r="F34">
      <v>18</v>
    </nc>
  </rcc>
  <rcc rId="138" sId="1">
    <oc r="E34">
      <v>3369.92</v>
    </oc>
    <nc r="E34">
      <v>18</v>
    </nc>
  </rcc>
  <rfmt sheetId="1" sqref="E34:F34">
    <dxf>
      <numFmt numFmtId="164" formatCode="0.000"/>
    </dxf>
  </rfmt>
  <rfmt sheetId="1" sqref="E34:F34">
    <dxf>
      <numFmt numFmtId="2" formatCode="0.00"/>
    </dxf>
  </rfmt>
  <rcc rId="139" sId="1">
    <oc r="D37">
      <v>14300</v>
    </oc>
    <nc r="D37">
      <v>3605.6</v>
    </nc>
  </rcc>
  <rfmt sheetId="1" sqref="D37">
    <dxf>
      <numFmt numFmtId="2" formatCode="0.00"/>
    </dxf>
  </rfmt>
  <rfmt sheetId="1" sqref="D33">
    <dxf>
      <numFmt numFmtId="2" formatCode="0.00"/>
    </dxf>
  </rfmt>
  <rcc rId="140" sId="1">
    <oc r="A43" t="inlineStr">
      <is>
        <t>PASTABA.  Surinkta 14361,65</t>
      </is>
    </oc>
    <nc r="A43" t="inlineStr">
      <is>
        <t xml:space="preserve">PASTABA.  Surinkta </t>
      </is>
    </nc>
  </rcc>
  <rcc rId="141" sId="1">
    <oc r="H48" t="inlineStr">
      <is>
        <t>Laima Tiepelienė</t>
      </is>
    </oc>
    <nc r="H48" t="inlineStr">
      <is>
        <t>Giedrius Snudaitis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" sId="1">
    <oc r="B34">
      <v>18</v>
    </oc>
    <nc r="B34">
      <v>100</v>
    </nc>
  </rcc>
  <rcc rId="143" sId="1">
    <oc r="C37">
      <v>23500</v>
    </oc>
    <nc r="C37"/>
  </rcc>
  <rcc rId="144" sId="1" numFmtId="4">
    <oc r="D37">
      <v>3605.6</v>
    </oc>
    <nc r="D37"/>
  </rcc>
  <rcc rId="145" sId="1">
    <oc r="E37">
      <v>869.86</v>
    </oc>
    <nc r="E37"/>
  </rcc>
  <rcc rId="146" sId="1">
    <oc r="F37">
      <v>869.86</v>
    </oc>
    <nc r="F37"/>
  </rcc>
  <rcc rId="147" sId="1" numFmtId="4">
    <oc r="E34">
      <v>18</v>
    </oc>
    <nc r="E34">
      <v>50.02</v>
    </nc>
  </rcc>
  <rcc rId="148" sId="1" numFmtId="4">
    <oc r="F34">
      <v>18</v>
    </oc>
    <nc r="F34">
      <v>50.02</v>
    </nc>
  </rcc>
  <rcc rId="149" sId="1">
    <nc r="E36">
      <v>3.97</v>
    </nc>
  </rcc>
  <rcc rId="150" sId="1">
    <nc r="F36">
      <v>3.97</v>
    </nc>
  </rcc>
  <rfmt sheetId="1" sqref="E34:F34">
    <dxf>
      <alignment horizontal="right"/>
    </dxf>
  </rfmt>
  <rcc rId="151" sId="1">
    <nc r="D36">
      <v>400</v>
    </nc>
  </rcc>
  <rcc rId="152" sId="1">
    <oc r="A7" t="inlineStr">
      <is>
        <t>Šiaulių sporto centras Atžalynas , įmonės kodas 145914161 , Ežero g. 70 , Šiauliai</t>
      </is>
    </oc>
    <nc r="A7" t="inlineStr">
      <is>
        <t>Šiaulių miesto savivaldybės visuomenės sveikatos biuras , įmonės kodas 300605778 , Varpo g. 9 , Šiauliai</t>
      </is>
    </nc>
  </rcc>
  <rcc rId="153" sId="1">
    <oc r="H48" t="inlineStr">
      <is>
        <t>Giedrius Snudaitis</t>
      </is>
    </oc>
    <nc r="H48" t="inlineStr">
      <is>
        <t>Henrieta Garbenienė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 start="0" length="2147483647">
    <dxf/>
  </rfmt>
  <rfmt sheetId="1" sqref="A48" start="0" length="2147483647">
    <dxf>
      <font>
        <color theme="1"/>
      </font>
    </dxf>
  </rfmt>
  <rcc rId="154" sId="1">
    <oc r="A51" t="inlineStr">
      <is>
        <t>Švietimo centro vyr.  buhalterė</t>
      </is>
    </oc>
    <nc r="A51" t="inlineStr">
      <is>
        <t>Šiaulių miesto savivaldybės Švietimo centro Centralizuotos buhalterinės apskaitos padalinio vyriausioji buhalterė</t>
      </is>
    </nc>
  </rcc>
  <rfmt sheetId="1" sqref="A51">
    <dxf>
      <alignment wrapText="1"/>
    </dxf>
  </rfmt>
  <rfmt sheetId="1" sqref="A54" start="0" length="0">
    <dxf>
      <alignment vertical="top" wrapText="1"/>
      <border outline="0">
        <bottom style="hair">
          <color indexed="64"/>
        </bottom>
      </border>
    </dxf>
  </rfmt>
  <rcc rId="155" sId="1">
    <oc r="A54" t="inlineStr">
      <is>
        <t>Parengė Švietimo centro buhalterė Jovita Jankevičienė</t>
      </is>
    </oc>
    <nc r="A54" t="inlineStr">
      <is>
        <t>Parengė Šiaulių miesto savivaldybės Švietimo centro Centralizuotos buhalterinės apskaitos padalinio buhalterė Jovita Jankevičienė</t>
      </is>
    </nc>
  </rcc>
  <rrc rId="156" sId="1" ref="A26:XFD26" action="deleteRow">
    <rfmt sheetId="1" xfDxf="1" sqref="A26:XFD26" start="0" length="0"/>
    <rfmt sheetId="1" sqref="A26" start="0" length="0">
      <dxf>
        <font>
          <strike/>
          <sz val="11"/>
          <color rgb="FFFF0000"/>
          <name val="Calibri"/>
          <family val="2"/>
          <charset val="186"/>
          <scheme val="minor"/>
        </font>
      </dxf>
    </rfmt>
    <rfmt sheetId="1" sqref="B26" start="0" length="0">
      <dxf>
        <font>
          <strike/>
          <sz val="11"/>
          <color rgb="FFFF0000"/>
          <name val="Calibri"/>
          <family val="2"/>
          <charset val="186"/>
          <scheme val="minor"/>
        </font>
      </dxf>
    </rfmt>
    <rfmt sheetId="1" sqref="C26" start="0" length="0">
      <dxf>
        <font>
          <strike/>
          <sz val="11"/>
          <color rgb="FFFF0000"/>
          <name val="Calibri"/>
          <family val="2"/>
          <charset val="186"/>
          <scheme val="minor"/>
        </font>
      </dxf>
    </rfmt>
    <rfmt sheetId="1" sqref="D26" start="0" length="0">
      <dxf>
        <font>
          <strike/>
          <sz val="9"/>
          <color rgb="FFFF0000"/>
          <name val="Times New Roman"/>
          <family val="1"/>
          <charset val="186"/>
          <scheme val="none"/>
        </font>
      </dxf>
    </rfmt>
    <rfmt sheetId="1" sqref="E26" start="0" length="0">
      <dxf>
        <font>
          <strike/>
          <sz val="9"/>
          <color rgb="FFFF0000"/>
          <name val="Times New Roman"/>
          <family val="1"/>
          <charset val="186"/>
          <scheme val="none"/>
        </font>
      </dxf>
    </rfmt>
    <rfmt sheetId="1" sqref="F26" start="0" length="0">
      <dxf>
        <font>
          <strike/>
          <sz val="9"/>
          <color rgb="FFFF0000"/>
          <name val="Times New Roman"/>
          <family val="1"/>
          <charset val="186"/>
          <scheme val="none"/>
        </font>
      </dxf>
    </rfmt>
    <rfmt sheetId="1" sqref="G26" start="0" length="0">
      <dxf>
        <font>
          <strike/>
          <sz val="9"/>
          <color rgb="FFFF0000"/>
          <name val="Times New Roman"/>
          <family val="1"/>
          <charset val="186"/>
          <scheme val="none"/>
        </font>
      </dxf>
    </rfmt>
    <rfmt sheetId="1" sqref="H26" start="0" length="0">
      <dxf>
        <font>
          <strike/>
          <sz val="9"/>
          <color rgb="FFFF0000"/>
          <name val="Times New Roman"/>
          <family val="1"/>
          <charset val="186"/>
          <scheme val="none"/>
        </font>
      </dxf>
    </rfmt>
    <rfmt sheetId="1" sqref="I26" start="0" length="0">
      <dxf>
        <font>
          <strike/>
          <sz val="9"/>
          <color rgb="FFFF0000"/>
          <name val="Times New Roman"/>
          <family val="1"/>
          <charset val="186"/>
          <scheme val="none"/>
        </font>
      </dxf>
    </rfmt>
  </rrc>
  <rrc rId="157" sId="1" ref="A21:XFD21" action="deleteRow">
    <rfmt sheetId="1" xfDxf="1" sqref="A21:XFD21" start="0" length="0"/>
    <rfmt sheetId="1" sqref="D21" start="0" length="0">
      <dxf>
        <font>
          <sz val="9"/>
          <color theme="1"/>
          <name val="Times New Roman"/>
          <family val="1"/>
          <charset val="186"/>
          <scheme val="none"/>
        </font>
      </dxf>
    </rfmt>
    <rfmt sheetId="1" sqref="E21" start="0" length="0">
      <dxf>
        <font>
          <sz val="9"/>
          <color theme="1"/>
          <name val="Times New Roman"/>
          <family val="1"/>
          <charset val="186"/>
          <scheme val="none"/>
        </font>
      </dxf>
    </rfmt>
    <rfmt sheetId="1" sqref="F21" start="0" length="0">
      <dxf>
        <font>
          <sz val="9"/>
          <color theme="1"/>
          <name val="Times New Roman"/>
          <family val="1"/>
          <charset val="186"/>
          <scheme val="none"/>
        </font>
      </dxf>
    </rfmt>
    <rfmt sheetId="1" sqref="G21" start="0" length="0">
      <dxf>
        <font>
          <sz val="9"/>
          <color theme="1"/>
          <name val="Times New Roman"/>
          <family val="1"/>
          <charset val="186"/>
          <scheme val="none"/>
        </font>
      </dxf>
    </rfmt>
    <rfmt sheetId="1" sqref="H21" start="0" length="0">
      <dxf>
        <font>
          <sz val="9"/>
          <color theme="1"/>
          <name val="Times New Roman"/>
          <family val="1"/>
          <charset val="186"/>
          <scheme val="none"/>
        </font>
      </dxf>
    </rfmt>
    <rfmt sheetId="1" sqref="I21" start="0" length="0">
      <dxf>
        <font>
          <sz val="9"/>
          <color theme="1"/>
          <name val="Times New Roman"/>
          <family val="1"/>
          <charset val="186"/>
          <scheme val="none"/>
        </font>
      </dxf>
    </rfmt>
  </rrc>
  <rcc rId="158" sId="1">
    <oc r="A13" t="inlineStr">
      <is>
        <t>2021 M. kovo 31 D.</t>
      </is>
    </oc>
    <nc r="A13" t="inlineStr">
      <is>
        <t>2021 M. KOVO 31 D.</t>
      </is>
    </nc>
  </rcc>
  <rcc rId="159" sId="1">
    <oc r="A41" t="inlineStr">
      <is>
        <t xml:space="preserve">PASTABA.  Surinkta </t>
      </is>
    </oc>
    <nc r="A41" t="inlineStr">
      <is>
        <t>PASTABA.  Surinkta 32 = 422,00</t>
      </is>
    </nc>
  </rcc>
  <rcc rId="160" sId="1">
    <oc r="D34">
      <v>400</v>
    </oc>
    <nc r="D34">
      <v>300</v>
    </nc>
  </rcc>
  <rfmt sheetId="1" sqref="C14:D14">
    <dxf>
      <alignment wrapText="0"/>
    </dxf>
  </rfmt>
  <rfmt sheetId="1" sqref="C14:D14">
    <dxf>
      <alignment wrapText="1"/>
    </dxf>
  </rfmt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13" workbookViewId="0">
      <selection activeCell="E32" sqref="E32:I3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3" t="s">
        <v>47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42" t="s">
        <v>3</v>
      </c>
      <c r="B8" s="42"/>
      <c r="C8" s="42"/>
      <c r="D8" s="42"/>
      <c r="E8" s="42"/>
      <c r="F8" s="42"/>
      <c r="G8" s="42"/>
      <c r="H8" s="42"/>
      <c r="I8" s="42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7" t="s">
        <v>51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4"/>
      <c r="D14" s="14" t="s">
        <v>43</v>
      </c>
    </row>
    <row r="15" spans="1:12">
      <c r="A15" s="45" t="s">
        <v>25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15" t="s">
        <v>46</v>
      </c>
      <c r="D18" s="17" t="s">
        <v>5</v>
      </c>
      <c r="E18" s="34" t="s">
        <v>53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25"/>
      <c r="G21" s="1"/>
      <c r="H21" s="1"/>
      <c r="I21" s="1" t="s">
        <v>9</v>
      </c>
    </row>
    <row r="22" spans="1:11">
      <c r="D22" s="1"/>
      <c r="E22" s="1"/>
      <c r="F22" s="1"/>
      <c r="G22" s="1" t="s">
        <v>10</v>
      </c>
      <c r="H22" s="1"/>
      <c r="I22" s="4"/>
    </row>
    <row r="23" spans="1:11">
      <c r="D23" s="1"/>
      <c r="E23" s="1"/>
      <c r="F23" s="1"/>
      <c r="G23" s="1"/>
      <c r="H23" s="1" t="s">
        <v>11</v>
      </c>
      <c r="I23" s="4"/>
    </row>
    <row r="24" spans="1:11">
      <c r="D24" s="1"/>
      <c r="E24" s="1"/>
      <c r="F24" s="1"/>
      <c r="G24" s="1"/>
      <c r="H24" s="24" t="s">
        <v>12</v>
      </c>
      <c r="I24" s="4"/>
    </row>
    <row r="25" spans="1:11">
      <c r="A25" s="41"/>
      <c r="B25" s="41"/>
      <c r="C25" s="41"/>
      <c r="D25" s="41"/>
      <c r="E25" s="41"/>
      <c r="F25" s="41"/>
      <c r="G25" s="41"/>
      <c r="H25" s="41"/>
      <c r="I25" s="41"/>
    </row>
    <row r="26" spans="1:11">
      <c r="A26" s="22"/>
      <c r="B26" s="22"/>
      <c r="C26" s="22"/>
      <c r="D26" s="22"/>
      <c r="E26" s="22"/>
      <c r="F26" s="22"/>
      <c r="G26" s="22"/>
      <c r="H26" s="22"/>
      <c r="I26" s="22"/>
    </row>
    <row r="28" spans="1:11">
      <c r="I28" s="23" t="s">
        <v>23</v>
      </c>
    </row>
    <row r="29" spans="1:11" ht="99" customHeight="1">
      <c r="A29" s="8" t="s">
        <v>30</v>
      </c>
      <c r="B29" s="9" t="s">
        <v>13</v>
      </c>
      <c r="C29" s="9" t="s">
        <v>31</v>
      </c>
      <c r="D29" s="9" t="s">
        <v>34</v>
      </c>
      <c r="E29" s="9" t="s">
        <v>14</v>
      </c>
      <c r="F29" s="9" t="s">
        <v>15</v>
      </c>
      <c r="G29" s="20" t="s">
        <v>21</v>
      </c>
      <c r="H29" s="9" t="s">
        <v>16</v>
      </c>
      <c r="I29" s="20" t="s">
        <v>24</v>
      </c>
      <c r="J29" s="1"/>
      <c r="K29" s="1"/>
    </row>
    <row r="30" spans="1:11" ht="12" customHeight="1">
      <c r="A30" s="19">
        <v>1</v>
      </c>
      <c r="B30" s="19">
        <v>2</v>
      </c>
      <c r="C30" s="19">
        <v>3</v>
      </c>
      <c r="D30" s="19">
        <v>4</v>
      </c>
      <c r="E30" s="19">
        <v>5</v>
      </c>
      <c r="F30" s="19">
        <v>6</v>
      </c>
      <c r="G30" s="19">
        <v>7</v>
      </c>
      <c r="H30" s="19">
        <v>8</v>
      </c>
      <c r="I30" s="19">
        <v>9</v>
      </c>
    </row>
    <row r="31" spans="1:11">
      <c r="A31" s="2" t="s">
        <v>17</v>
      </c>
      <c r="B31" s="30">
        <f>SUM(B32)</f>
        <v>100</v>
      </c>
      <c r="C31" s="30">
        <f>SUM(C33:C35)</f>
        <v>1000</v>
      </c>
      <c r="D31" s="35">
        <f>SUM(D33:D35)</f>
        <v>300</v>
      </c>
      <c r="E31" s="30">
        <f>SUM(E32:E35)</f>
        <v>53.99</v>
      </c>
      <c r="F31" s="30">
        <f>SUM(F32:F35)</f>
        <v>53.99</v>
      </c>
      <c r="G31" s="30">
        <f>SUM(G32:G35)</f>
        <v>346.01</v>
      </c>
      <c r="H31" s="30">
        <f>SUM(H32:H35)</f>
        <v>0</v>
      </c>
      <c r="I31" s="30">
        <f>SUM(I32:I35)</f>
        <v>346.01</v>
      </c>
    </row>
    <row r="32" spans="1:11">
      <c r="A32" s="2" t="s">
        <v>38</v>
      </c>
      <c r="B32" s="30">
        <v>100</v>
      </c>
      <c r="C32" s="30" t="s">
        <v>42</v>
      </c>
      <c r="D32" s="30" t="s">
        <v>42</v>
      </c>
      <c r="E32" s="35">
        <v>50.02</v>
      </c>
      <c r="F32" s="35">
        <v>50.02</v>
      </c>
      <c r="G32" s="30">
        <f>B32-E32</f>
        <v>49.98</v>
      </c>
      <c r="H32" s="30">
        <f>E32-F32</f>
        <v>0</v>
      </c>
      <c r="I32" s="30">
        <f>G32+H32</f>
        <v>49.98</v>
      </c>
    </row>
    <row r="33" spans="1:9">
      <c r="A33" s="2" t="s">
        <v>39</v>
      </c>
      <c r="B33" s="30" t="s">
        <v>42</v>
      </c>
      <c r="C33" s="3"/>
      <c r="D33" s="3"/>
      <c r="E33" s="3"/>
      <c r="F33" s="3"/>
      <c r="G33" s="30">
        <f>D33-E33</f>
        <v>0</v>
      </c>
      <c r="H33" s="30">
        <f t="shared" ref="H33:H35" si="0">E33-F33</f>
        <v>0</v>
      </c>
      <c r="I33" s="30">
        <f t="shared" ref="I33:I35" si="1">G33+H33</f>
        <v>0</v>
      </c>
    </row>
    <row r="34" spans="1:9">
      <c r="A34" s="2" t="s">
        <v>40</v>
      </c>
      <c r="B34" s="30" t="s">
        <v>42</v>
      </c>
      <c r="C34" s="35">
        <v>1000</v>
      </c>
      <c r="D34" s="35">
        <v>300</v>
      </c>
      <c r="E34" s="30">
        <v>3.97</v>
      </c>
      <c r="F34" s="30">
        <v>3.97</v>
      </c>
      <c r="G34" s="30">
        <f t="shared" ref="G34:G35" si="2">D34-E34</f>
        <v>296.02999999999997</v>
      </c>
      <c r="H34" s="30">
        <f t="shared" si="0"/>
        <v>0</v>
      </c>
      <c r="I34" s="30">
        <f t="shared" si="1"/>
        <v>296.02999999999997</v>
      </c>
    </row>
    <row r="35" spans="1:9">
      <c r="A35" s="2" t="s">
        <v>41</v>
      </c>
      <c r="B35" s="30" t="s">
        <v>42</v>
      </c>
      <c r="C35" s="3"/>
      <c r="D35" s="36"/>
      <c r="E35" s="3"/>
      <c r="F35" s="3"/>
      <c r="G35" s="30">
        <f t="shared" si="2"/>
        <v>0</v>
      </c>
      <c r="H35" s="30">
        <f t="shared" si="0"/>
        <v>0</v>
      </c>
      <c r="I35" s="30">
        <f t="shared" si="1"/>
        <v>0</v>
      </c>
    </row>
    <row r="36" spans="1:9" ht="39" customHeight="1">
      <c r="A36" s="18" t="s">
        <v>27</v>
      </c>
      <c r="B36" s="31" t="s">
        <v>42</v>
      </c>
      <c r="C36" s="31" t="s">
        <v>42</v>
      </c>
      <c r="D36" s="31" t="s">
        <v>42</v>
      </c>
      <c r="E36" s="31" t="s">
        <v>42</v>
      </c>
      <c r="F36" s="31" t="s">
        <v>42</v>
      </c>
      <c r="G36" s="31" t="s">
        <v>42</v>
      </c>
      <c r="H36" s="31" t="s">
        <v>42</v>
      </c>
      <c r="I36" s="31" t="s">
        <v>42</v>
      </c>
    </row>
    <row r="37" spans="1:9">
      <c r="A37" s="7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29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26</v>
      </c>
      <c r="B39" s="3"/>
      <c r="C39" s="3"/>
      <c r="D39" s="3"/>
      <c r="E39" s="3"/>
      <c r="F39" s="3"/>
      <c r="G39" s="3"/>
      <c r="H39" s="3"/>
      <c r="I39" s="3"/>
    </row>
    <row r="40" spans="1:9">
      <c r="A40" s="32"/>
      <c r="B40" s="33"/>
      <c r="C40" s="33"/>
      <c r="D40" s="33"/>
      <c r="E40" s="33"/>
      <c r="F40" s="33"/>
      <c r="G40" s="33"/>
      <c r="H40" s="33"/>
      <c r="I40" s="33"/>
    </row>
    <row r="41" spans="1:9">
      <c r="A41" s="32" t="s">
        <v>52</v>
      </c>
      <c r="B41" s="33"/>
      <c r="C41" s="33"/>
      <c r="D41" s="33"/>
      <c r="E41" s="33"/>
      <c r="F41" s="33"/>
      <c r="G41" s="33"/>
      <c r="H41" s="33"/>
      <c r="I41" s="33"/>
    </row>
    <row r="42" spans="1:9">
      <c r="A42" s="32"/>
      <c r="B42" s="33"/>
      <c r="C42" s="33"/>
      <c r="D42" s="33"/>
      <c r="E42" s="33"/>
      <c r="F42" s="33"/>
      <c r="G42" s="33"/>
      <c r="H42" s="33"/>
      <c r="I42" s="33"/>
    </row>
    <row r="43" spans="1:9">
      <c r="A43" s="26" t="s">
        <v>33</v>
      </c>
      <c r="B43" s="27"/>
      <c r="C43" s="27"/>
      <c r="D43" s="27"/>
      <c r="E43" s="27"/>
      <c r="F43" s="27"/>
      <c r="G43" s="27"/>
      <c r="H43" s="27"/>
      <c r="I43" s="27"/>
    </row>
    <row r="44" spans="1:9">
      <c r="A44" s="26" t="s">
        <v>35</v>
      </c>
      <c r="B44" s="27"/>
      <c r="C44" s="27"/>
      <c r="D44" s="27"/>
      <c r="E44" s="27"/>
      <c r="F44" s="27"/>
      <c r="G44" s="27"/>
      <c r="H44" s="27"/>
      <c r="I44" s="27"/>
    </row>
    <row r="45" spans="1:9">
      <c r="A45" s="39" t="s">
        <v>32</v>
      </c>
      <c r="B45" s="40"/>
      <c r="C45" s="40"/>
      <c r="D45" s="40"/>
      <c r="E45" s="40"/>
      <c r="F45" s="40"/>
      <c r="G45" s="40"/>
      <c r="H45" s="40"/>
      <c r="I45" s="40"/>
    </row>
    <row r="46" spans="1:9" ht="14.25" customHeight="1">
      <c r="A46" s="37" t="s">
        <v>44</v>
      </c>
      <c r="D46" s="5"/>
      <c r="H46" s="5" t="s">
        <v>48</v>
      </c>
    </row>
    <row r="47" spans="1:9">
      <c r="A47" s="1" t="s">
        <v>18</v>
      </c>
      <c r="B47" s="1"/>
      <c r="C47" s="1"/>
      <c r="D47" s="10" t="s">
        <v>19</v>
      </c>
      <c r="E47" s="1"/>
      <c r="F47" s="1"/>
      <c r="G47" s="1"/>
      <c r="H47" s="1" t="s">
        <v>20</v>
      </c>
      <c r="I47" s="1"/>
    </row>
    <row r="48" spans="1:9">
      <c r="A48" s="1"/>
      <c r="B48" s="1"/>
      <c r="C48" s="1"/>
      <c r="D48" s="22"/>
      <c r="E48" s="1"/>
      <c r="F48" s="1"/>
      <c r="G48" s="1"/>
      <c r="H48" s="1"/>
      <c r="I48" s="1"/>
    </row>
    <row r="49" spans="1:9" ht="36.75" customHeight="1">
      <c r="A49" s="38" t="s">
        <v>49</v>
      </c>
      <c r="B49" s="6"/>
      <c r="C49" s="1"/>
      <c r="D49" s="21"/>
      <c r="E49" s="1"/>
      <c r="F49" s="1"/>
      <c r="G49" s="1"/>
      <c r="H49" s="6" t="s">
        <v>45</v>
      </c>
      <c r="I49" s="1"/>
    </row>
    <row r="50" spans="1:9">
      <c r="A50" s="28" t="s">
        <v>36</v>
      </c>
      <c r="B50" s="28"/>
      <c r="C50" s="29"/>
      <c r="D50" s="10" t="s">
        <v>19</v>
      </c>
      <c r="E50" s="1"/>
      <c r="F50" s="1"/>
      <c r="G50" s="1"/>
      <c r="H50" s="1" t="s">
        <v>20</v>
      </c>
      <c r="I50" s="1"/>
    </row>
    <row r="52" spans="1:9" ht="24.75">
      <c r="A52" s="38" t="s">
        <v>50</v>
      </c>
    </row>
  </sheetData>
  <customSheetViews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2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8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9"/>
    </customSheetView>
    <customSheetView guid="{E4E44B9B-20AC-42F4-837D-50771F6F9B3F}" fitToPage="1">
      <selection activeCell="A27" sqref="A27:I27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  <customSheetView guid="{03DF927B-4AE3-4839-A63A-270C65190DA3}" fitToPage="1" topLeftCell="A13">
      <selection activeCell="C34" sqref="C34:D34"/>
      <pageMargins left="0.11811023622047245" right="0.11811023622047245" top="0.15748031496062992" bottom="0.15748031496062992" header="0.31496062992125984" footer="0.31496062992125984"/>
      <pageSetup paperSize="9" scale="64" orientation="landscape" r:id="rId11"/>
    </customSheetView>
  </customSheetViews>
  <mergeCells count="9">
    <mergeCell ref="A45:I45"/>
    <mergeCell ref="A25:I25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E4E44B9B-20AC-42F4-837D-50771F6F9B3F}">
      <pageMargins left="0.7" right="0.7" top="0.75" bottom="0.75" header="0.3" footer="0.3"/>
    </customSheetView>
    <customSheetView guid="{03DF927B-4AE3-4839-A63A-270C65190DA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E4E44B9B-20AC-42F4-837D-50771F6F9B3F}">
      <pageMargins left="0.7" right="0.7" top="0.75" bottom="0.75" header="0.3" footer="0.3"/>
    </customSheetView>
    <customSheetView guid="{03DF927B-4AE3-4839-A63A-270C65190DA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PC19</cp:lastModifiedBy>
  <cp:lastPrinted>2021-04-09T06:45:07Z</cp:lastPrinted>
  <dcterms:created xsi:type="dcterms:W3CDTF">2018-11-13T06:22:20Z</dcterms:created>
  <dcterms:modified xsi:type="dcterms:W3CDTF">2021-04-11T09:32:08Z</dcterms:modified>
</cp:coreProperties>
</file>